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E8580754-84BB-4ECD-84DE-59878999B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G30" i="1"/>
  <c r="F30" i="1"/>
  <c r="G31" i="1"/>
  <c r="F31" i="1"/>
  <c r="E31" i="1"/>
  <c r="E30" i="1" s="1"/>
  <c r="F20" i="1"/>
  <c r="G20" i="1"/>
  <c r="E20" i="1"/>
  <c r="F18" i="1"/>
  <c r="G18" i="1"/>
  <c r="E18" i="1"/>
  <c r="F16" i="1"/>
  <c r="G16" i="1"/>
  <c r="E16" i="1"/>
  <c r="F14" i="1"/>
  <c r="G14" i="1"/>
  <c r="E14" i="1"/>
  <c r="F13" i="1" l="1"/>
  <c r="F12" i="1" s="1"/>
  <c r="G13" i="1"/>
  <c r="G12" i="1" s="1"/>
  <c r="E13" i="1"/>
  <c r="E12" i="1" s="1"/>
  <c r="F51" i="1"/>
  <c r="G51" i="1"/>
  <c r="F49" i="1"/>
  <c r="G49" i="1"/>
  <c r="E51" i="1"/>
  <c r="E49" i="1"/>
  <c r="F44" i="1" l="1"/>
  <c r="G44" i="1"/>
  <c r="E44" i="1"/>
  <c r="F39" i="1"/>
  <c r="G39" i="1"/>
  <c r="E39" i="1"/>
  <c r="F41" i="1"/>
  <c r="G41" i="1"/>
  <c r="E41" i="1"/>
  <c r="F26" i="1"/>
  <c r="G26" i="1"/>
  <c r="E28" i="1" l="1"/>
  <c r="G9" i="1" l="1"/>
  <c r="F9" i="1"/>
  <c r="E9" i="1"/>
  <c r="F23" i="1" l="1"/>
  <c r="G23" i="1"/>
  <c r="G38" i="1" l="1"/>
  <c r="F38" i="1" l="1"/>
  <c r="E38" i="1"/>
  <c r="F8" i="1"/>
  <c r="G8" i="1"/>
  <c r="G28" i="1"/>
  <c r="F28" i="1"/>
  <c r="G7" i="1" l="1"/>
  <c r="G43" i="1"/>
  <c r="F43" i="1"/>
  <c r="E43" i="1"/>
  <c r="G36" i="1"/>
  <c r="G35" i="1" s="1"/>
  <c r="F36" i="1"/>
  <c r="F35" i="1" s="1"/>
  <c r="E36" i="1"/>
  <c r="E35" i="1" s="1"/>
  <c r="G25" i="1"/>
  <c r="G22" i="1" s="1"/>
  <c r="F25" i="1"/>
  <c r="F22" i="1" s="1"/>
  <c r="F7" i="1" s="1"/>
  <c r="E26" i="1"/>
  <c r="E25" i="1" s="1"/>
  <c r="E23" i="1"/>
  <c r="E8" i="1"/>
  <c r="G34" i="1" l="1"/>
  <c r="G33" i="1" s="1"/>
  <c r="G54" i="1" s="1"/>
  <c r="F34" i="1"/>
  <c r="F33" i="1" s="1"/>
  <c r="F54" i="1" s="1"/>
  <c r="E34" i="1"/>
  <c r="E33" i="1" s="1"/>
  <c r="E22" i="1"/>
  <c r="E7" i="1" s="1"/>
  <c r="E53" i="1" l="1"/>
  <c r="E48" i="1"/>
  <c r="F48" i="1"/>
  <c r="F55" i="1" s="1"/>
  <c r="G48" i="1"/>
  <c r="G55" i="1" s="1"/>
</calcChain>
</file>

<file path=xl/sharedStrings.xml><?xml version="1.0" encoding="utf-8"?>
<sst xmlns="http://schemas.openxmlformats.org/spreadsheetml/2006/main" count="129" uniqueCount="102">
  <si>
    <t>(тыс. рублей)</t>
  </si>
  <si>
    <t>Код администратора</t>
  </si>
  <si>
    <t>Код бюджетной классификации</t>
  </si>
  <si>
    <t>Наименование дохода</t>
  </si>
  <si>
    <t>Налоговые и неналоговые доходы</t>
  </si>
  <si>
    <t>Налог на прибыль, доходы</t>
  </si>
  <si>
    <t xml:space="preserve">Налог на доходы физических лиц </t>
  </si>
  <si>
    <t>182</t>
  </si>
  <si>
    <t>Налог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</si>
  <si>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</si>
  <si>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</si>
  <si>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</si>
  <si>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804</t>
  </si>
  <si>
    <t>Безвозмездные поступления</t>
  </si>
  <si>
    <t>Безвозмездные поступления от других бюджетов бюджетной системы РФ</t>
  </si>
  <si>
    <t>Дотации бюджетам субъектов РФ и муниципальных образований</t>
  </si>
  <si>
    <t>Субвенции бюджетам субъектов РФ и муниципальных образований</t>
  </si>
  <si>
    <t>Субвенции местным бюджетам на выполнение передаваемых полномочий субъектов РФ</t>
  </si>
  <si>
    <t>Иные межбюджетные трансферты</t>
  </si>
  <si>
    <t>Прочие межбюджетные трансферты</t>
  </si>
  <si>
    <t>Итого доходов</t>
  </si>
  <si>
    <t>000</t>
  </si>
  <si>
    <t>Земельный налог с  организаций</t>
  </si>
  <si>
    <t>Земельный налог с  организаций, обладающих земельным участком, расположенным в границах сельских поселений</t>
  </si>
  <si>
    <t>Земельный налог с  физических лиц</t>
  </si>
  <si>
    <t xml:space="preserve">182 </t>
  </si>
  <si>
    <t>Земельный налог с  физических лиц, обладающих земельным участком, расположенным в границах сельских поселений</t>
  </si>
  <si>
    <t>Дотации на выравнивание  бюджетной обеспеченности</t>
  </si>
  <si>
    <t>Субвенции бюджетам сельских поселений  на осуществление первичного воинского учета на территориях, где отсутствуют военные комиссариаты</t>
  </si>
  <si>
    <t>100 00000 00 0000 000</t>
  </si>
  <si>
    <t>101 00000 00 0000 000</t>
  </si>
  <si>
    <t>101 02000 01 0000 110</t>
  </si>
  <si>
    <t>101 02010 01 0000 110</t>
  </si>
  <si>
    <t>106 00000 00 0000 000</t>
  </si>
  <si>
    <t>106 01000 00 0000 110</t>
  </si>
  <si>
    <t>106 01030 10 0000 110</t>
  </si>
  <si>
    <t>106 06000 00 0000 110</t>
  </si>
  <si>
    <t>106 06030 00 0000 110</t>
  </si>
  <si>
    <t>106 06033 10 0000 110</t>
  </si>
  <si>
    <t>106 06040 00 0000 110</t>
  </si>
  <si>
    <t>106 06043 10 0000 110</t>
  </si>
  <si>
    <t>200 00000 00 0000 000</t>
  </si>
  <si>
    <t>202 00000 00 0000 000</t>
  </si>
  <si>
    <t>Субвенции бюджетам   на осуществление первичного воинского учета на территориях, где отсутствуют военные комиссариаты</t>
  </si>
  <si>
    <t>202 49999 10 8115 150</t>
  </si>
  <si>
    <t>Субвенции бюджетам сельских поселений на выполнение передаваемых полномочий субъектов Российской Федераци   (по созданию и обеспечению деятельности административных комиссий)</t>
  </si>
  <si>
    <t>202 30000 00 0000 150</t>
  </si>
  <si>
    <t>202 30024 00 0000 150</t>
  </si>
  <si>
    <t>202 30024 10 7514 150</t>
  </si>
  <si>
    <t>202 35118 00 0000 150</t>
  </si>
  <si>
    <t>202 35118 10 0000 150</t>
  </si>
  <si>
    <t>202 40000 00 0000 150</t>
  </si>
  <si>
    <t>202 49999 00 0000 150</t>
  </si>
  <si>
    <t>202 49999 10 8105 150</t>
  </si>
  <si>
    <t>202 49999 10 8302 150</t>
  </si>
  <si>
    <t xml:space="preserve">Прочие межбюджетные трансферты передаваемые бюджетам сельских поселений  (на организацию общественных работ в поселениях) </t>
  </si>
  <si>
    <t>Прочие межбюджетные трансферты  передаваемые бюджетам сельских поселений (на поддержку мер по обеспечению сбалансированности бюджетов)</t>
  </si>
  <si>
    <t>Прочие межбюджетные трансферты, передаваемые бюджетам сельских поселений (на обеспечение освещением территорий сельских поселений)</t>
  </si>
  <si>
    <t>2023 год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</si>
  <si>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</si>
  <si>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</si>
  <si>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Дотация бюджетам сельских поселений  на выравнивание  бюджетной обеспеченности  из бюджетов муниципального района</t>
  </si>
  <si>
    <t>202 16000 00 0000 150</t>
  </si>
  <si>
    <t>202 16001 00 0000 150</t>
  </si>
  <si>
    <t>202 16001 10 0000 150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</si>
  <si>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</si>
  <si>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>№ п/п</t>
  </si>
  <si>
    <t>Приложение  2</t>
  </si>
  <si>
    <t>2024 год</t>
  </si>
  <si>
    <t>собственные</t>
  </si>
  <si>
    <t>районные</t>
  </si>
  <si>
    <t>Налоги на товары (работы, услуги), реализуенмые на территории Российской Федерации</t>
  </si>
  <si>
    <t>103 00000 00 0000 000</t>
  </si>
  <si>
    <t xml:space="preserve">Акцизы по подакцизным товарам (продукции), производимым на территории Российской Федерации
</t>
  </si>
  <si>
    <t>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</si>
  <si>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</si>
  <si>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</si>
  <si>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</si>
  <si>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</si>
  <si>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</si>
  <si>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</si>
  <si>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103 02241 01 0000 110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</si>
  <si>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</si>
  <si>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</si>
  <si>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</si>
  <si>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103 02251 01 0000 110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</si>
  <si>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</si>
  <si>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</si>
  <si>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</si>
  <si>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103 02261 01 0000 110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</si>
  <si>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</si>
  <si>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от 00.00.2022 г. №   000</t>
  </si>
  <si>
    <t>Доходы  бюджета Васильевского сельсовета на 2023 год и плановый период 2024-2025 годов</t>
  </si>
  <si>
    <t>2025 год</t>
  </si>
  <si>
    <t>113 00000 00 0000 000</t>
  </si>
  <si>
    <t>Доходы от оказания платных услуг и компенсации затрат государства</t>
  </si>
  <si>
    <t>113 02000 00 0000 000</t>
  </si>
  <si>
    <t>113 02065 10 0000 130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</si>
  <si>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</si>
  <si>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</si>
  <si>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краевые, фед.</t>
  </si>
  <si>
    <t xml:space="preserve">к проекту решения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</si>
</sst>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"/>
    <numFmt numFmtId="166" formatCode="000000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164" fontId="0" fillId="0" borderId="0" xfId="0" applyNumberForma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1" fillId="0" borderId="1" xfId="0" applyFont="1" applyBorder="1" applyAlignment="1">
      <alignment vertical="top" wrapText="1"/>
    </xf>
    <xf numFmtId="166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/>
    <xf numFmtId="0" fontId="9" fillId="0" borderId="1" xfId="0" applyFont="1" applyBorder="1"/>
    <xf numFmtId="167" fontId="0" fillId="0" borderId="0" xfId="0" applyNumberFormat="1" applyAlignment="1">
      <alignment horizontal="center" vertical="center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44" workbookViewId="0">
      <selection activeCell="A49" sqref="A49:XFD55"/>
    </sheetView>
  </sheetViews>
  <sheetFormatPr defaultRowHeight="15" x14ac:dyDescent="0.25"/>
  <cols>
    <col min="1" max="1" width="3.7109375" customWidth="1"/>
    <col min="2" max="2" width="6" customWidth="1"/>
    <col min="3" max="3" width="20.85546875" customWidth="1"/>
    <col min="4" max="4" width="51.7109375" style="2" customWidth="1"/>
    <col min="5" max="5" width="9.42578125" style="3" customWidth="1"/>
    <col min="6" max="6" width="9.7109375" style="1" customWidth="1"/>
    <col min="7" max="7" width="8.85546875" style="1" customWidth="1"/>
  </cols>
  <sheetData>
    <row r="1" spans="1:7" x14ac:dyDescent="0.25">
      <c r="D1" s="37" t="s">
        <v>67</v>
      </c>
      <c r="E1" s="37"/>
      <c r="F1" s="37"/>
      <c r="G1" s="37"/>
    </row>
    <row r="2" spans="1:7" x14ac:dyDescent="0.25">
      <c r="D2" s="37" t="s">
        <v>101</v>
      </c>
      <c r="E2" s="37"/>
      <c r="F2" s="37"/>
      <c r="G2" s="37"/>
    </row>
    <row r="3" spans="1:7" x14ac:dyDescent="0.25">
      <c r="D3" s="38" t="s">
        <v>91</v>
      </c>
      <c r="E3" s="38"/>
      <c r="F3" s="38"/>
      <c r="G3" s="38"/>
    </row>
    <row r="4" spans="1:7" ht="18.75" x14ac:dyDescent="0.3">
      <c r="B4" s="24" t="s">
        <v>92</v>
      </c>
      <c r="C4" s="24"/>
      <c r="D4" s="24"/>
      <c r="E4" s="24"/>
    </row>
    <row r="5" spans="1:7" ht="12" customHeight="1" x14ac:dyDescent="0.25">
      <c r="G5" s="4" t="s">
        <v>0</v>
      </c>
    </row>
    <row r="6" spans="1:7" ht="45" x14ac:dyDescent="0.25">
      <c r="A6" s="19" t="s">
        <v>66</v>
      </c>
      <c r="B6" s="5" t="s">
        <v>1</v>
      </c>
      <c r="C6" s="6" t="s">
        <v>2</v>
      </c>
      <c r="D6" s="6" t="s">
        <v>3</v>
      </c>
      <c r="E6" s="22" t="s">
        <v>58</v>
      </c>
      <c r="F6" s="23" t="s">
        <v>68</v>
      </c>
      <c r="G6" s="23" t="s">
        <v>93</v>
      </c>
    </row>
    <row r="7" spans="1:7" ht="15.75" x14ac:dyDescent="0.25">
      <c r="A7" s="32">
        <v>1</v>
      </c>
      <c r="B7" s="18" t="s">
        <v>21</v>
      </c>
      <c r="C7" s="7" t="s">
        <v>29</v>
      </c>
      <c r="D7" s="28" t="s">
        <v>4</v>
      </c>
      <c r="E7" s="36">
        <f>E8+E22+E12+E30</f>
        <v>852.1</v>
      </c>
      <c r="F7" s="36">
        <f>F8+F22+F12+F30</f>
        <v>898.09999999999991</v>
      </c>
      <c r="G7" s="36">
        <f>G8+G22+G12+G30</f>
        <v>919.6</v>
      </c>
    </row>
    <row r="8" spans="1:7" ht="15.75" x14ac:dyDescent="0.25">
      <c r="A8" s="32">
        <v>2</v>
      </c>
      <c r="B8" s="18" t="s">
        <v>21</v>
      </c>
      <c r="C8" s="8" t="s">
        <v>30</v>
      </c>
      <c r="D8" s="29" t="s">
        <v>5</v>
      </c>
      <c r="E8" s="9">
        <f>E9</f>
        <v>9.9</v>
      </c>
      <c r="F8" s="9">
        <f>F9</f>
        <v>10.3</v>
      </c>
      <c r="G8" s="9">
        <f>G9</f>
        <v>10.7</v>
      </c>
    </row>
    <row r="9" spans="1:7" ht="15.75" x14ac:dyDescent="0.25">
      <c r="A9" s="32">
        <v>3</v>
      </c>
      <c r="B9" s="8">
        <v>182</v>
      </c>
      <c r="C9" s="10" t="s">
        <v>31</v>
      </c>
      <c r="D9" s="27" t="s">
        <v>6</v>
      </c>
      <c r="E9" s="9">
        <f>E10+E11</f>
        <v>9.9</v>
      </c>
      <c r="F9" s="9">
        <f t="shared" ref="F9:G9" si="0">F10+F11</f>
        <v>10.3</v>
      </c>
      <c r="G9" s="9">
        <f t="shared" si="0"/>
        <v>10.7</v>
      </c>
    </row>
    <row r="10" spans="1:7" ht="96.75" customHeight="1" x14ac:dyDescent="0.25">
      <c r="A10" s="32">
        <v>4</v>
      </c>
      <c r="B10" s="8">
        <v>182</v>
      </c>
      <c r="C10" s="10" t="s">
        <v>32</v>
      </c>
      <c r="D10" s="25" t="s">
        <v>65</v>
      </c>
      <c r="E10" s="9">
        <v>9.4</v>
      </c>
      <c r="F10" s="9">
        <v>9.8000000000000007</v>
      </c>
      <c r="G10" s="9">
        <v>10.199999999999999</v>
      </c>
    </row>
    <row r="11" spans="1:7" ht="63" x14ac:dyDescent="0.25">
      <c r="A11" s="32">
        <v>5</v>
      </c>
      <c r="B11" s="8">
        <v>182</v>
      </c>
      <c r="C11" s="10" t="s">
        <v>59</v>
      </c>
      <c r="D11" s="30" t="s">
        <v>60</v>
      </c>
      <c r="E11" s="9">
        <v>0.5</v>
      </c>
      <c r="F11" s="9">
        <v>0.5</v>
      </c>
      <c r="G11" s="9">
        <v>0.5</v>
      </c>
    </row>
    <row r="12" spans="1:7" ht="31.5" x14ac:dyDescent="0.25">
      <c r="A12" s="32">
        <v>6</v>
      </c>
      <c r="B12" s="12" t="s">
        <v>21</v>
      </c>
      <c r="C12" s="10" t="s">
        <v>72</v>
      </c>
      <c r="D12" s="30" t="s">
        <v>71</v>
      </c>
      <c r="E12" s="9">
        <f>E13</f>
        <v>98.2</v>
      </c>
      <c r="F12" s="9">
        <f t="shared" ref="F12:G12" si="1">F13</f>
        <v>103.8</v>
      </c>
      <c r="G12" s="9">
        <f t="shared" si="1"/>
        <v>109.9</v>
      </c>
    </row>
    <row r="13" spans="1:7" ht="48" customHeight="1" x14ac:dyDescent="0.25">
      <c r="A13" s="32">
        <v>7</v>
      </c>
      <c r="B13" s="12" t="s">
        <v>21</v>
      </c>
      <c r="C13" s="10" t="s">
        <v>74</v>
      </c>
      <c r="D13" s="30" t="s">
        <v>73</v>
      </c>
      <c r="E13" s="9">
        <f>E14+E16+E18+E20</f>
        <v>98.2</v>
      </c>
      <c r="F13" s="9">
        <f t="shared" ref="F13:G13" si="2">F14+F16+F18+F20</f>
        <v>103.8</v>
      </c>
      <c r="G13" s="9">
        <f t="shared" si="2"/>
        <v>109.9</v>
      </c>
    </row>
    <row r="14" spans="1:7" ht="94.5" x14ac:dyDescent="0.25">
      <c r="A14" s="32">
        <v>8</v>
      </c>
      <c r="B14" s="12">
        <v>0</v>
      </c>
      <c r="C14" s="10" t="s">
        <v>76</v>
      </c>
      <c r="D14" s="30" t="s">
        <v>75</v>
      </c>
      <c r="E14" s="9">
        <f>E15</f>
        <v>46.5</v>
      </c>
      <c r="F14" s="9">
        <f t="shared" ref="F14:G14" si="3">F15</f>
        <v>49.5</v>
      </c>
      <c r="G14" s="9">
        <f t="shared" si="3"/>
        <v>52.6</v>
      </c>
    </row>
    <row r="15" spans="1:7" ht="141.75" customHeight="1" x14ac:dyDescent="0.25">
      <c r="A15" s="32">
        <v>9</v>
      </c>
      <c r="B15" s="8">
        <v>100</v>
      </c>
      <c r="C15" s="10" t="s">
        <v>78</v>
      </c>
      <c r="D15" s="30" t="s">
        <v>77</v>
      </c>
      <c r="E15" s="9">
        <v>46.5</v>
      </c>
      <c r="F15" s="9">
        <v>49.5</v>
      </c>
      <c r="G15" s="9">
        <v>52.6</v>
      </c>
    </row>
    <row r="16" spans="1:7" ht="110.25" x14ac:dyDescent="0.25">
      <c r="A16" s="32">
        <v>10</v>
      </c>
      <c r="B16" s="12" t="s">
        <v>21</v>
      </c>
      <c r="C16" s="10" t="s">
        <v>80</v>
      </c>
      <c r="D16" s="30" t="s">
        <v>79</v>
      </c>
      <c r="E16" s="9">
        <f>E17</f>
        <v>0.3</v>
      </c>
      <c r="F16" s="9">
        <f t="shared" ref="F16:G16" si="4">F17</f>
        <v>0.3</v>
      </c>
      <c r="G16" s="9">
        <f t="shared" si="4"/>
        <v>0.3</v>
      </c>
    </row>
    <row r="17" spans="1:7" ht="160.5" customHeight="1" x14ac:dyDescent="0.25">
      <c r="A17" s="32">
        <v>11</v>
      </c>
      <c r="B17" s="8">
        <v>100</v>
      </c>
      <c r="C17" s="10" t="s">
        <v>81</v>
      </c>
      <c r="D17" s="30" t="s">
        <v>82</v>
      </c>
      <c r="E17" s="9">
        <v>0.3</v>
      </c>
      <c r="F17" s="9">
        <v>0.3</v>
      </c>
      <c r="G17" s="9">
        <v>0.3</v>
      </c>
    </row>
    <row r="18" spans="1:7" ht="94.5" x14ac:dyDescent="0.25">
      <c r="A18" s="32">
        <v>12</v>
      </c>
      <c r="B18" s="8">
        <v>100</v>
      </c>
      <c r="C18" s="10" t="s">
        <v>84</v>
      </c>
      <c r="D18" s="30" t="s">
        <v>83</v>
      </c>
      <c r="E18" s="9">
        <f>E19</f>
        <v>57.5</v>
      </c>
      <c r="F18" s="9">
        <f t="shared" ref="F18:G18" si="5">F19</f>
        <v>60.5</v>
      </c>
      <c r="G18" s="9">
        <f t="shared" si="5"/>
        <v>63.5</v>
      </c>
    </row>
    <row r="19" spans="1:7" ht="147" customHeight="1" x14ac:dyDescent="0.25">
      <c r="A19" s="32">
        <v>13</v>
      </c>
      <c r="B19" s="8">
        <v>100</v>
      </c>
      <c r="C19" s="10" t="s">
        <v>85</v>
      </c>
      <c r="D19" s="30" t="s">
        <v>86</v>
      </c>
      <c r="E19" s="9">
        <v>57.5</v>
      </c>
      <c r="F19" s="9">
        <v>60.5</v>
      </c>
      <c r="G19" s="9">
        <v>63.5</v>
      </c>
    </row>
    <row r="20" spans="1:7" ht="94.5" x14ac:dyDescent="0.25">
      <c r="A20" s="32">
        <v>14</v>
      </c>
      <c r="B20" s="8">
        <v>100</v>
      </c>
      <c r="C20" s="10" t="s">
        <v>88</v>
      </c>
      <c r="D20" s="30" t="s">
        <v>87</v>
      </c>
      <c r="E20" s="9">
        <f>E21</f>
        <v>-6.1</v>
      </c>
      <c r="F20" s="9">
        <f t="shared" ref="F20:G20" si="6">F21</f>
        <v>-6.5</v>
      </c>
      <c r="G20" s="9">
        <f t="shared" si="6"/>
        <v>-6.5</v>
      </c>
    </row>
    <row r="21" spans="1:7" ht="143.25" customHeight="1" x14ac:dyDescent="0.25">
      <c r="A21" s="32">
        <v>15</v>
      </c>
      <c r="B21" s="8">
        <v>100</v>
      </c>
      <c r="C21" s="10" t="s">
        <v>89</v>
      </c>
      <c r="D21" s="30" t="s">
        <v>90</v>
      </c>
      <c r="E21" s="9">
        <v>-6.1</v>
      </c>
      <c r="F21" s="9">
        <v>-6.5</v>
      </c>
      <c r="G21" s="9">
        <v>-6.5</v>
      </c>
    </row>
    <row r="22" spans="1:7" ht="15.75" x14ac:dyDescent="0.25">
      <c r="A22" s="32">
        <v>16</v>
      </c>
      <c r="B22" s="10" t="s">
        <v>7</v>
      </c>
      <c r="C22" s="10" t="s">
        <v>33</v>
      </c>
      <c r="D22" s="30" t="s">
        <v>8</v>
      </c>
      <c r="E22" s="9">
        <f>E23+E25</f>
        <v>674</v>
      </c>
      <c r="F22" s="9">
        <f t="shared" ref="F22:G22" si="7">F23+F25</f>
        <v>714</v>
      </c>
      <c r="G22" s="9">
        <f t="shared" si="7"/>
        <v>719</v>
      </c>
    </row>
    <row r="23" spans="1:7" ht="15.75" x14ac:dyDescent="0.25">
      <c r="A23" s="32">
        <v>17</v>
      </c>
      <c r="B23" s="10" t="s">
        <v>7</v>
      </c>
      <c r="C23" s="10" t="s">
        <v>34</v>
      </c>
      <c r="D23" s="30" t="s">
        <v>9</v>
      </c>
      <c r="E23" s="9">
        <f>E24</f>
        <v>2</v>
      </c>
      <c r="F23" s="9">
        <f t="shared" ref="F23:G23" si="8">F24</f>
        <v>2</v>
      </c>
      <c r="G23" s="9">
        <f t="shared" si="8"/>
        <v>2</v>
      </c>
    </row>
    <row r="24" spans="1:7" ht="63" x14ac:dyDescent="0.25">
      <c r="A24" s="32">
        <v>18</v>
      </c>
      <c r="B24" s="10" t="s">
        <v>7</v>
      </c>
      <c r="C24" s="10" t="s">
        <v>35</v>
      </c>
      <c r="D24" s="30" t="s">
        <v>10</v>
      </c>
      <c r="E24" s="9">
        <v>2</v>
      </c>
      <c r="F24" s="11">
        <v>2</v>
      </c>
      <c r="G24" s="11">
        <v>2</v>
      </c>
    </row>
    <row r="25" spans="1:7" ht="15.75" x14ac:dyDescent="0.25">
      <c r="A25" s="32">
        <v>19</v>
      </c>
      <c r="B25" s="10" t="s">
        <v>7</v>
      </c>
      <c r="C25" s="10" t="s">
        <v>36</v>
      </c>
      <c r="D25" s="30" t="s">
        <v>11</v>
      </c>
      <c r="E25" s="9">
        <f>E26+E28</f>
        <v>672</v>
      </c>
      <c r="F25" s="9">
        <f t="shared" ref="F25:G25" si="9">F26+F28</f>
        <v>712</v>
      </c>
      <c r="G25" s="9">
        <f t="shared" si="9"/>
        <v>717</v>
      </c>
    </row>
    <row r="26" spans="1:7" ht="15.75" x14ac:dyDescent="0.25">
      <c r="A26" s="32">
        <v>20</v>
      </c>
      <c r="B26" s="10" t="s">
        <v>7</v>
      </c>
      <c r="C26" s="10" t="s">
        <v>37</v>
      </c>
      <c r="D26" s="31" t="s">
        <v>22</v>
      </c>
      <c r="E26" s="9">
        <f>E27</f>
        <v>122</v>
      </c>
      <c r="F26" s="9">
        <f>F27</f>
        <v>122</v>
      </c>
      <c r="G26" s="9">
        <f>G27</f>
        <v>122</v>
      </c>
    </row>
    <row r="27" spans="1:7" ht="47.25" x14ac:dyDescent="0.25">
      <c r="A27" s="32">
        <v>21</v>
      </c>
      <c r="B27" s="10" t="s">
        <v>7</v>
      </c>
      <c r="C27" s="10" t="s">
        <v>38</v>
      </c>
      <c r="D27" s="31" t="s">
        <v>23</v>
      </c>
      <c r="E27" s="9">
        <v>122</v>
      </c>
      <c r="F27" s="11">
        <v>122</v>
      </c>
      <c r="G27" s="11">
        <v>122</v>
      </c>
    </row>
    <row r="28" spans="1:7" ht="15.75" x14ac:dyDescent="0.25">
      <c r="A28" s="32">
        <v>22</v>
      </c>
      <c r="B28" s="10" t="s">
        <v>7</v>
      </c>
      <c r="C28" s="10" t="s">
        <v>39</v>
      </c>
      <c r="D28" s="31" t="s">
        <v>24</v>
      </c>
      <c r="E28" s="9">
        <f>E29</f>
        <v>550</v>
      </c>
      <c r="F28" s="9">
        <f t="shared" ref="F28:G28" si="10">F29</f>
        <v>590</v>
      </c>
      <c r="G28" s="9">
        <f t="shared" si="10"/>
        <v>595</v>
      </c>
    </row>
    <row r="29" spans="1:7" ht="47.25" x14ac:dyDescent="0.25">
      <c r="A29" s="32">
        <v>23</v>
      </c>
      <c r="B29" s="10" t="s">
        <v>25</v>
      </c>
      <c r="C29" s="10" t="s">
        <v>40</v>
      </c>
      <c r="D29" s="31" t="s">
        <v>26</v>
      </c>
      <c r="E29" s="9">
        <v>550</v>
      </c>
      <c r="F29" s="11">
        <v>590</v>
      </c>
      <c r="G29" s="11">
        <v>595</v>
      </c>
    </row>
    <row r="30" spans="1:7" ht="31.5" x14ac:dyDescent="0.25">
      <c r="A30" s="32">
        <v>24</v>
      </c>
      <c r="B30" s="10" t="s">
        <v>21</v>
      </c>
      <c r="C30" s="10" t="s">
        <v>94</v>
      </c>
      <c r="D30" s="31" t="s">
        <v>95</v>
      </c>
      <c r="E30" s="9">
        <f t="shared" ref="E30:G31" si="11">E31</f>
        <v>70</v>
      </c>
      <c r="F30" s="11">
        <f t="shared" si="11"/>
        <v>70</v>
      </c>
      <c r="G30" s="11">
        <f t="shared" si="11"/>
        <v>80</v>
      </c>
    </row>
    <row r="31" spans="1:7" ht="15.75" x14ac:dyDescent="0.25">
      <c r="A31" s="32">
        <v>25</v>
      </c>
      <c r="B31" s="10" t="s">
        <v>21</v>
      </c>
      <c r="C31" s="10" t="s">
        <v>96</v>
      </c>
      <c r="D31" s="31" t="s">
        <v>98</v>
      </c>
      <c r="E31" s="9">
        <f t="shared" si="11"/>
        <v>70</v>
      </c>
      <c r="F31" s="11">
        <f t="shared" si="11"/>
        <v>70</v>
      </c>
      <c r="G31" s="11">
        <f t="shared" si="11"/>
        <v>80</v>
      </c>
    </row>
    <row r="32" spans="1:7" ht="47.25" x14ac:dyDescent="0.25">
      <c r="A32" s="32">
        <v>26</v>
      </c>
      <c r="B32" s="10" t="s">
        <v>12</v>
      </c>
      <c r="C32" s="10" t="s">
        <v>97</v>
      </c>
      <c r="D32" s="31" t="s">
        <v>99</v>
      </c>
      <c r="E32" s="9">
        <v>70</v>
      </c>
      <c r="F32" s="11">
        <v>70</v>
      </c>
      <c r="G32" s="11">
        <v>80</v>
      </c>
    </row>
    <row r="33" spans="1:9" ht="15.75" x14ac:dyDescent="0.25">
      <c r="A33" s="32">
        <v>27</v>
      </c>
      <c r="B33" s="10" t="s">
        <v>21</v>
      </c>
      <c r="C33" s="10" t="s">
        <v>41</v>
      </c>
      <c r="D33" s="30" t="s">
        <v>13</v>
      </c>
      <c r="E33" s="9">
        <f>E34</f>
        <v>3509.6</v>
      </c>
      <c r="F33" s="11">
        <f>F34</f>
        <v>2678.7</v>
      </c>
      <c r="G33" s="11">
        <f>G34</f>
        <v>2616.2999999999997</v>
      </c>
    </row>
    <row r="34" spans="1:9" ht="31.5" x14ac:dyDescent="0.25">
      <c r="A34" s="32">
        <v>28</v>
      </c>
      <c r="B34" s="10" t="s">
        <v>21</v>
      </c>
      <c r="C34" s="10" t="s">
        <v>42</v>
      </c>
      <c r="D34" s="30" t="s">
        <v>14</v>
      </c>
      <c r="E34" s="9">
        <f>E35+E38+E43</f>
        <v>3509.6</v>
      </c>
      <c r="F34" s="9">
        <f t="shared" ref="F34:G34" si="12">F35+F38+F43</f>
        <v>2678.7</v>
      </c>
      <c r="G34" s="9">
        <f t="shared" si="12"/>
        <v>2616.2999999999997</v>
      </c>
      <c r="I34" s="35"/>
    </row>
    <row r="35" spans="1:9" ht="33" customHeight="1" x14ac:dyDescent="0.25">
      <c r="A35" s="32">
        <v>29</v>
      </c>
      <c r="B35" s="10" t="s">
        <v>12</v>
      </c>
      <c r="C35" s="10" t="s">
        <v>62</v>
      </c>
      <c r="D35" s="30" t="s">
        <v>15</v>
      </c>
      <c r="E35" s="9">
        <f>E36</f>
        <v>2168.5</v>
      </c>
      <c r="F35" s="9">
        <f t="shared" ref="F35:G35" si="13">F36</f>
        <v>1734.8</v>
      </c>
      <c r="G35" s="9">
        <f t="shared" si="13"/>
        <v>1734.8</v>
      </c>
    </row>
    <row r="36" spans="1:9" ht="34.5" customHeight="1" x14ac:dyDescent="0.25">
      <c r="A36" s="32">
        <v>30</v>
      </c>
      <c r="B36" s="10" t="s">
        <v>12</v>
      </c>
      <c r="C36" s="10" t="s">
        <v>63</v>
      </c>
      <c r="D36" s="30" t="s">
        <v>27</v>
      </c>
      <c r="E36" s="9">
        <f>E37</f>
        <v>2168.5</v>
      </c>
      <c r="F36" s="11">
        <f>F37</f>
        <v>1734.8</v>
      </c>
      <c r="G36" s="11">
        <f>G37</f>
        <v>1734.8</v>
      </c>
      <c r="I36" s="35"/>
    </row>
    <row r="37" spans="1:9" ht="46.5" customHeight="1" x14ac:dyDescent="0.25">
      <c r="A37" s="32">
        <v>31</v>
      </c>
      <c r="B37" s="10" t="s">
        <v>12</v>
      </c>
      <c r="C37" s="10" t="s">
        <v>64</v>
      </c>
      <c r="D37" s="27" t="s">
        <v>61</v>
      </c>
      <c r="E37" s="9">
        <v>2168.5</v>
      </c>
      <c r="F37" s="11">
        <v>1734.8</v>
      </c>
      <c r="G37" s="11">
        <v>1734.8</v>
      </c>
    </row>
    <row r="38" spans="1:9" ht="31.5" x14ac:dyDescent="0.25">
      <c r="A38" s="32">
        <v>32</v>
      </c>
      <c r="B38" s="10" t="s">
        <v>12</v>
      </c>
      <c r="C38" s="10" t="s">
        <v>46</v>
      </c>
      <c r="D38" s="27" t="s">
        <v>16</v>
      </c>
      <c r="E38" s="9">
        <f>E41+E39</f>
        <v>60.5</v>
      </c>
      <c r="F38" s="9">
        <f>F41+F39</f>
        <v>63</v>
      </c>
      <c r="G38" s="9">
        <f t="shared" ref="G38" si="14">G41+G39</f>
        <v>0.6</v>
      </c>
    </row>
    <row r="39" spans="1:9" ht="31.5" x14ac:dyDescent="0.25">
      <c r="A39" s="32">
        <v>33</v>
      </c>
      <c r="B39" s="10" t="s">
        <v>12</v>
      </c>
      <c r="C39" s="10" t="s">
        <v>47</v>
      </c>
      <c r="D39" s="27" t="s">
        <v>17</v>
      </c>
      <c r="E39" s="9">
        <f>E40</f>
        <v>0.6</v>
      </c>
      <c r="F39" s="9">
        <f t="shared" ref="F39:G39" si="15">F40</f>
        <v>0.6</v>
      </c>
      <c r="G39" s="9">
        <f t="shared" si="15"/>
        <v>0.6</v>
      </c>
    </row>
    <row r="40" spans="1:9" ht="78.75" x14ac:dyDescent="0.25">
      <c r="A40" s="32">
        <v>34</v>
      </c>
      <c r="B40" s="10" t="s">
        <v>12</v>
      </c>
      <c r="C40" s="12" t="s">
        <v>48</v>
      </c>
      <c r="D40" s="25" t="s">
        <v>45</v>
      </c>
      <c r="E40" s="9">
        <v>0.6</v>
      </c>
      <c r="F40" s="11">
        <v>0.6</v>
      </c>
      <c r="G40" s="11">
        <v>0.6</v>
      </c>
    </row>
    <row r="41" spans="1:9" ht="47.25" x14ac:dyDescent="0.25">
      <c r="A41" s="32">
        <v>35</v>
      </c>
      <c r="B41" s="10" t="s">
        <v>12</v>
      </c>
      <c r="C41" s="10" t="s">
        <v>49</v>
      </c>
      <c r="D41" s="27" t="s">
        <v>43</v>
      </c>
      <c r="E41" s="9">
        <f>E42</f>
        <v>59.9</v>
      </c>
      <c r="F41" s="9">
        <f t="shared" ref="F41:G41" si="16">F42</f>
        <v>62.4</v>
      </c>
      <c r="G41" s="9">
        <f t="shared" si="16"/>
        <v>0</v>
      </c>
    </row>
    <row r="42" spans="1:9" ht="63" x14ac:dyDescent="0.25">
      <c r="A42" s="32">
        <v>36</v>
      </c>
      <c r="B42" s="10" t="s">
        <v>12</v>
      </c>
      <c r="C42" s="10" t="s">
        <v>50</v>
      </c>
      <c r="D42" s="27" t="s">
        <v>28</v>
      </c>
      <c r="E42" s="9">
        <v>59.9</v>
      </c>
      <c r="F42" s="11">
        <v>62.4</v>
      </c>
      <c r="G42" s="11">
        <v>0</v>
      </c>
    </row>
    <row r="43" spans="1:9" ht="15.75" x14ac:dyDescent="0.25">
      <c r="A43" s="32">
        <v>37</v>
      </c>
      <c r="B43" s="10" t="s">
        <v>12</v>
      </c>
      <c r="C43" s="10" t="s">
        <v>51</v>
      </c>
      <c r="D43" s="27" t="s">
        <v>18</v>
      </c>
      <c r="E43" s="9">
        <f>E44</f>
        <v>1280.5999999999999</v>
      </c>
      <c r="F43" s="9">
        <f t="shared" ref="F43:G43" si="17">F44</f>
        <v>880.9</v>
      </c>
      <c r="G43" s="9">
        <f t="shared" si="17"/>
        <v>880.9</v>
      </c>
    </row>
    <row r="44" spans="1:9" ht="17.25" customHeight="1" x14ac:dyDescent="0.25">
      <c r="A44" s="32">
        <v>38</v>
      </c>
      <c r="B44" s="10" t="s">
        <v>12</v>
      </c>
      <c r="C44" s="10" t="s">
        <v>52</v>
      </c>
      <c r="D44" s="27" t="s">
        <v>19</v>
      </c>
      <c r="E44" s="9">
        <f>E45+E46+E47</f>
        <v>1280.5999999999999</v>
      </c>
      <c r="F44" s="9">
        <f t="shared" ref="F44:G44" si="18">F45+F46+F47</f>
        <v>880.9</v>
      </c>
      <c r="G44" s="9">
        <f t="shared" si="18"/>
        <v>880.9</v>
      </c>
    </row>
    <row r="45" spans="1:9" ht="47.25" customHeight="1" x14ac:dyDescent="0.25">
      <c r="A45" s="32">
        <v>39</v>
      </c>
      <c r="B45" s="10" t="s">
        <v>12</v>
      </c>
      <c r="C45" s="13" t="s">
        <v>53</v>
      </c>
      <c r="D45" s="26" t="s">
        <v>55</v>
      </c>
      <c r="E45" s="9">
        <v>6.5</v>
      </c>
      <c r="F45" s="9">
        <v>6.5</v>
      </c>
      <c r="G45" s="9">
        <v>6.5</v>
      </c>
    </row>
    <row r="46" spans="1:9" ht="47.25" customHeight="1" x14ac:dyDescent="0.25">
      <c r="A46" s="32">
        <v>40</v>
      </c>
      <c r="B46" s="10" t="s">
        <v>12</v>
      </c>
      <c r="C46" s="10" t="s">
        <v>44</v>
      </c>
      <c r="D46" s="26" t="s">
        <v>57</v>
      </c>
      <c r="E46" s="9">
        <v>25</v>
      </c>
      <c r="F46" s="9">
        <v>0</v>
      </c>
      <c r="G46" s="9">
        <v>0</v>
      </c>
    </row>
    <row r="47" spans="1:9" ht="48" customHeight="1" x14ac:dyDescent="0.25">
      <c r="A47" s="32">
        <v>41</v>
      </c>
      <c r="B47" s="10" t="s">
        <v>12</v>
      </c>
      <c r="C47" s="10" t="s">
        <v>54</v>
      </c>
      <c r="D47" s="27" t="s">
        <v>56</v>
      </c>
      <c r="E47" s="9">
        <v>1249.0999999999999</v>
      </c>
      <c r="F47" s="9">
        <v>874.4</v>
      </c>
      <c r="G47" s="9">
        <v>874.4</v>
      </c>
    </row>
    <row r="48" spans="1:9" s="15" customFormat="1" x14ac:dyDescent="0.2">
      <c r="A48" s="33"/>
      <c r="B48" s="14"/>
      <c r="C48" s="14"/>
      <c r="D48" s="20" t="s">
        <v>20</v>
      </c>
      <c r="E48" s="21">
        <f>E7+E33</f>
        <v>4361.7</v>
      </c>
      <c r="F48" s="21">
        <f>F7+F33</f>
        <v>3576.7999999999997</v>
      </c>
      <c r="G48" s="21">
        <f>G7+G33</f>
        <v>3535.8999999999996</v>
      </c>
    </row>
    <row r="49" spans="2:7" hidden="1" x14ac:dyDescent="0.25">
      <c r="B49" s="16"/>
      <c r="C49" s="16"/>
      <c r="D49" s="2" t="s">
        <v>70</v>
      </c>
      <c r="E49" s="34">
        <f>E45+E46</f>
        <v>31.5</v>
      </c>
      <c r="F49" s="34">
        <f t="shared" ref="F49:G49" si="19">F45+F46</f>
        <v>6.5</v>
      </c>
      <c r="G49" s="34">
        <f t="shared" si="19"/>
        <v>6.5</v>
      </c>
    </row>
    <row r="50" spans="2:7" hidden="1" x14ac:dyDescent="0.25">
      <c r="B50" s="16"/>
      <c r="C50" s="16"/>
      <c r="D50" s="2" t="s">
        <v>69</v>
      </c>
      <c r="E50" s="34">
        <f>E7+E47+E37</f>
        <v>4269.7</v>
      </c>
      <c r="F50" s="34">
        <f t="shared" ref="F50:G50" si="20">F7+F47+F37</f>
        <v>3507.3</v>
      </c>
      <c r="G50" s="34">
        <f t="shared" si="20"/>
        <v>3528.8</v>
      </c>
    </row>
    <row r="51" spans="2:7" hidden="1" x14ac:dyDescent="0.25">
      <c r="B51" s="16"/>
      <c r="C51" s="16"/>
      <c r="D51" s="2" t="s">
        <v>100</v>
      </c>
      <c r="E51" s="34">
        <f>E40+E42</f>
        <v>60.5</v>
      </c>
      <c r="F51" s="34">
        <f t="shared" ref="F51:G51" si="21">F40+F42</f>
        <v>63</v>
      </c>
      <c r="G51" s="34">
        <f t="shared" si="21"/>
        <v>0.6</v>
      </c>
    </row>
    <row r="52" spans="2:7" hidden="1" x14ac:dyDescent="0.25">
      <c r="B52" s="16"/>
      <c r="C52" s="16"/>
      <c r="E52" s="17"/>
    </row>
    <row r="53" spans="2:7" hidden="1" x14ac:dyDescent="0.25">
      <c r="B53" s="16"/>
      <c r="C53" s="16"/>
      <c r="E53" s="17">
        <f>E7+E33</f>
        <v>4361.7</v>
      </c>
    </row>
    <row r="54" spans="2:7" hidden="1" x14ac:dyDescent="0.25">
      <c r="B54" s="16"/>
      <c r="C54" s="16"/>
      <c r="E54" s="17"/>
      <c r="F54" s="17">
        <f>F7+F33</f>
        <v>3576.7999999999997</v>
      </c>
      <c r="G54" s="17">
        <f>G7+G33</f>
        <v>3535.8999999999996</v>
      </c>
    </row>
    <row r="55" spans="2:7" hidden="1" x14ac:dyDescent="0.25">
      <c r="B55" s="16"/>
      <c r="C55" s="16"/>
      <c r="E55" s="17"/>
      <c r="F55" s="1">
        <f>F48-F54</f>
        <v>0</v>
      </c>
      <c r="G55" s="1">
        <f>G48-G54</f>
        <v>0</v>
      </c>
    </row>
    <row r="56" spans="2:7" x14ac:dyDescent="0.25">
      <c r="B56" s="16"/>
      <c r="C56" s="16"/>
      <c r="E56" s="17"/>
    </row>
    <row r="57" spans="2:7" x14ac:dyDescent="0.25">
      <c r="B57" s="16"/>
      <c r="C57" s="16"/>
      <c r="E57" s="17"/>
    </row>
  </sheetData>
  <mergeCells count="3">
    <mergeCell ref="D1:G1"/>
    <mergeCell ref="D2:G2"/>
    <mergeCell ref="D3:G3"/>
  </mergeCells>
  <pageMargins left="0.19685039370078741" right="0" top="0.43307086614173229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2022-11-11T06:17:46Z</dcterms:modified>
</cp:coreProperties>
</file>